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00" windowHeight="669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<sst xmlns="http://schemas.openxmlformats.org/spreadsheetml/2006/main" count="300" uniqueCount="291">
  <si>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</si>
  <si>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</si>
  <si>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</si>
  <si>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</si>
  <si>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</si>
  <si>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</si>
  <si>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</si>
  <si>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</si>
  <si>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</si>
  <si>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</si>
  <si>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</si>
  <si>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</si>
  <si>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</si>
  <si>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</si>
  <si>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</si>
  <si>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</si>
  <si>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</si>
  <si>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</si>
  <si>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</si>
  <si>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</si>
  <si>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</si>
  <si>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</si>
  <si>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</si>
  <si>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</si>
  <si>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</si>
  <si>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</si>
  <si>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</si>
  <si>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</si>
  <si>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</si>
  <si>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</si>
  <si>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</si>
  <si>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</si>
  <si>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</si>
  <si>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</si>
  <si>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</si>
  <si>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</si>
  <si>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</si>
  <si>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</si>
  <si>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</si>
  <si>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</si>
  <si>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</si>
  <si>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</si>
  <si>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</si>
  <si>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</si>
  <si>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</si>
  <si>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</si>
  <si>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</si>
  <si>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</si>
  <si>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</si>
  <si>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</si>
  <si>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</si>
  <si>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</si>
  <si>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</si>
  <si>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</si>
  <si>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</si>
  <si>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</si>
  <si>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</si>
  <si>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</si>
  <si>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</si>
  <si>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</si>
  <si>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</si>
  <si>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</si>
  <si>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</si>
  <si>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</si>
  <si>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</si>
  <si>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</si>
  <si>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</si>
  <si>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</si>
  <si>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</si>
  <si>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</si>
  <si>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</si>
  <si>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</si>
  <si>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</si>
  <si>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</si>
  <si>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</si>
  <si>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</si>
  <si>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</si>
  <si>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</si>
  <si>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</si>
  <si>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</si>
  <si>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</si>
  <si>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</si>
  <si>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</si>
  <si>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</si>
  <si>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</si>
  <si>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</si>
  <si>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</si>
  <si>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</si>
  <si>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</si>
  <si>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</si>
  <si>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</si>
  <si>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</si>
  <si>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</si>
  <si>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</si>
  <si>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</si>
  <si>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</si>
  <si>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</si>
  <si>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</si>
  <si>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</si>
  <si>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</si>
  <si>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</si>
  <si>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</si>
  <si>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</si>
  <si>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</si>
  <si>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</si>
  <si>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</si>
  <si>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</si>
  <si>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</si>
  <si>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</si>
  <si>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</si>
  <si>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</si>
  <si>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</si>
  <si>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</si>
  <si>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</si>
  <si>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</si>
  <si>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</si>
  <si>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</si>
  <si>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</si>
  <si>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</si>
  <si>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</si>
  <si>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</si>
  <si>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</si>
  <si>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</si>
  <si>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</si>
  <si>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</si>
  <si>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</si>
  <si>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</si>
  <si>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</si>
  <si>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</si>
  <si>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</si>
  <si>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</si>
  <si>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</si>
  <si>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</si>
  <si>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</si>
  <si>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</si>
  <si>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</si>
  <si>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</si>
  <si>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</si>
  <si>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</si>
  <si>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</si>
  <si>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</si>
  <si>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</si>
  <si>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</si>
  <si>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</si>
  <si>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</si>
  <si>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</si>
  <si>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</si>
  <si>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</si>
  <si>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</si>
  <si>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</si>
  <si>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</si>
  <si>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</si>
  <si>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</si>
  <si>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</si>
  <si>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</si>
  <si>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</si>
  <si>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</si>
  <si>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</si>
  <si>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</si>
  <si>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</si>
  <si>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</si>
  <si>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</si>
  <si>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</si>
  <si>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</si>
  <si>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</si>
  <si>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</si>
  <si>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</si>
  <si>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</si>
  <si>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</si>
  <si>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</si>
  <si>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</si>
  <si>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</si>
  <si>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</si>
  <si>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</si>
  <si>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</si>
  <si>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</si>
  <si>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</si>
  <si>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</si>
  <si>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</si>
  <si>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</si>
  <si>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</si>
  <si>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</si>
  <si>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</si>
  <si>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</si>
  <si>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</si>
  <si>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</si>
  <si>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</si>
  <si>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</si>
  <si>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</si>
  <si>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</si>
  <si>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</si>
  <si>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</si>
  <si>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</si>
  <si>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</si>
  <si>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</si>
  <si>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</si>
  <si>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</si>
  <si>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</si>
  <si>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</si>
  <si>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</si>
  <si>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</si>
  <si>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</si>
  <si>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</si>
  <si>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</si>
  <si>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</si>
  <si>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</si>
  <si>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</si>
  <si>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</si>
  <si>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</si>
  <si>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</si>
  <si>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</si>
  <si>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</si>
  <si>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</si>
  <si>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</si>
  <si>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</si>
  <si>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</si>
  <si>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</si>
  <si>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</si>
  <si>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</si>
  <si>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</si>
  <si>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</si>
  <si>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</si>
  <si>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</si>
  <si>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</si>
  <si>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</si>
  <si>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</si>
  <si>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</si>
  <si>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</si>
  <si>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</si>
  <si>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</si>
  <si>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</si>
  <si>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</si>
  <si>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</si>
  <si>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</si>
  <si>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</si>
  <si>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</si>
  <si>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</si>
  <si>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</si>
  <si>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</si>
  <si>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</si>
  <si>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</si>
  <si>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</si>
  <si>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</si>
  <si>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</si>
  <si>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</si>
  <si>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</si>
  <si>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</si>
  <si>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</si>
  <si>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</si>
  <si>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</si>
  <si>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</si>
  <si>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</si>
  <si>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</si>
  <si>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</si>
  <si>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</si>
  <si>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</si>
  <si>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</si>
  <si>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</si>
  <si>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</si>
  <si>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</si>
  <si>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</si>
  <si>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</si>
  <si>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</si>
  <si>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</si>
  <si>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</si>
  <si>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</si>
  <si>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</si>
  <si>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</si>
  <si>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</si>
  <si>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</si>
  <si>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A- CURRENT ASSETS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</si>
  <si>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</si>
  <si>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</si>
  <si>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</si>
  <si>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</si>
  <si>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</si>
  <si>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</si>
  <si>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</si>
  <si>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</si>
  <si>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</si>
  <si>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</si>
  <si>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</si>
  <si>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</si>
  <si>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</si>
  <si>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</si>
  <si>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 xml:space="preserve">III. CASH FLOWS </t>
  </si>
  <si>
    <t>QIII. 2015</t>
  </si>
  <si>
    <t>QIII.2014</t>
  </si>
  <si>
    <t>I. BALANCE SHEET (as of 30/09/2015)</t>
  </si>
  <si>
    <t xml:space="preserve">FINANCIAL STATEMENT - QUARTER III.2015
</t>
  </si>
  <si>
    <t>II. INCOME STATEMENT (Quarter III.2015)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</si>
</sst>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7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185" fontId="10" fillId="0" borderId="13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5" fontId="10" fillId="0" borderId="15" xfId="42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185" fontId="5" fillId="33" borderId="12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54">
      <selection activeCell="A120" sqref="A120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8.5" style="5" customWidth="1"/>
    <col min="4" max="4" width="18.1992187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1" t="s">
        <v>3</v>
      </c>
      <c r="B2" s="31"/>
      <c r="C2" s="31"/>
      <c r="D2" s="31"/>
    </row>
    <row r="3" spans="1:4" ht="18.75" customHeight="1">
      <c r="A3" s="31" t="s">
        <v>13</v>
      </c>
      <c r="B3" s="31"/>
      <c r="C3" s="31"/>
      <c r="D3" s="31"/>
    </row>
    <row r="4" spans="1:4" ht="15">
      <c r="A4" s="7"/>
      <c r="B4" s="7"/>
      <c r="C4" s="8"/>
      <c r="D4" s="8"/>
    </row>
    <row r="5" spans="1:4" ht="18.75">
      <c r="A5" s="32"/>
      <c r="B5" s="32"/>
      <c r="C5" s="32"/>
      <c r="D5" s="32"/>
    </row>
    <row r="6" spans="1:2" ht="15">
      <c r="A6" s="9"/>
      <c r="B6" s="9"/>
    </row>
    <row r="7" spans="1:5" ht="15.75" customHeight="1">
      <c r="A7" s="34" t="s">
        <v>289</v>
      </c>
      <c r="B7" s="34"/>
      <c r="C7" s="34"/>
      <c r="D7" s="34"/>
      <c r="E7" s="4"/>
    </row>
    <row r="8" spans="1:5" ht="15.75" customHeight="1">
      <c r="A8" s="11"/>
      <c r="B8" s="11"/>
      <c r="C8" s="15"/>
      <c r="D8" s="15"/>
      <c r="E8" s="4"/>
    </row>
    <row r="9" spans="1:4" ht="15.75" customHeight="1">
      <c r="A9" s="35" t="s">
        <v>288</v>
      </c>
      <c r="B9" s="35"/>
      <c r="C9" s="35"/>
      <c r="D9" s="35"/>
    </row>
    <row r="10" spans="1:5" ht="15">
      <c r="A10" s="33"/>
      <c r="B10" s="33"/>
      <c r="C10" s="33"/>
      <c r="D10" s="33"/>
      <c r="E10" s="4"/>
    </row>
    <row r="11" spans="1:4" ht="15">
      <c r="A11" s="21" t="s">
        <v>0</v>
      </c>
      <c r="B11" s="21" t="s">
        <v>210</v>
      </c>
      <c r="C11" s="22" t="s">
        <v>14</v>
      </c>
      <c r="D11" s="22" t="s">
        <v>15</v>
      </c>
    </row>
    <row r="12" spans="1:4" ht="15">
      <c r="A12" s="14" t="s">
        <v>5</v>
      </c>
      <c r="B12" s="14"/>
      <c r="C12" s="16" t="s">
        <v>16</v>
      </c>
      <c r="D12" s="16" t="s">
        <v>16</v>
      </c>
    </row>
    <row r="13" spans="1:4" ht="15">
      <c r="A13" s="12" t="s">
        <v>270</v>
      </c>
      <c r="B13" s="20">
        <v>100</v>
      </c>
      <c r="C13" s="17">
        <f>SUM(C14+C17+C20+C27+C30)</f>
        <v>59033876937</v>
      </c>
      <c r="D13" s="17">
        <f>SUM(D14+D17+D20+D27+D30)</f>
        <v>48746601243</v>
      </c>
    </row>
    <row r="14" spans="1:5" ht="15">
      <c r="A14" s="12" t="s">
        <v>17</v>
      </c>
      <c r="B14" s="19" t="s">
        <v>18</v>
      </c>
      <c r="C14" s="17">
        <f>SUM(C15:C16)</f>
        <v>266718632</v>
      </c>
      <c r="D14" s="17">
        <f>SUM(D15:D16)</f>
        <v>1143718493</v>
      </c>
      <c r="E14" s="26"/>
    </row>
    <row r="15" spans="1:5" ht="15">
      <c r="A15" s="13" t="s">
        <v>19</v>
      </c>
      <c r="B15" s="19" t="s">
        <v>20</v>
      </c>
      <c r="C15" s="18">
        <v>266718632</v>
      </c>
      <c r="D15" s="18">
        <v>1143718493</v>
      </c>
      <c r="E15" s="26"/>
    </row>
    <row r="16" spans="1:11" ht="15">
      <c r="A16" s="13" t="s">
        <v>21</v>
      </c>
      <c r="B16" s="19" t="s">
        <v>22</v>
      </c>
      <c r="C16" s="18"/>
      <c r="D16" s="18"/>
      <c r="E16" s="26"/>
      <c r="H16" s="4"/>
      <c r="I16" s="4"/>
      <c r="J16" s="5"/>
      <c r="K16" s="5"/>
    </row>
    <row r="17" spans="1:11" ht="15">
      <c r="A17" s="12" t="s">
        <v>23</v>
      </c>
      <c r="B17" s="19" t="s">
        <v>24</v>
      </c>
      <c r="C17" s="17"/>
      <c r="D17" s="17"/>
      <c r="H17" s="31"/>
      <c r="I17" s="31"/>
      <c r="J17" s="31"/>
      <c r="K17" s="31"/>
    </row>
    <row r="18" spans="1:11" ht="15">
      <c r="A18" s="13" t="s">
        <v>25</v>
      </c>
      <c r="B18" s="19" t="s">
        <v>26</v>
      </c>
      <c r="C18" s="18"/>
      <c r="D18" s="18"/>
      <c r="H18" s="31"/>
      <c r="I18" s="31"/>
      <c r="J18" s="31"/>
      <c r="K18" s="31"/>
    </row>
    <row r="19" spans="1:11" ht="15">
      <c r="A19" s="13" t="s">
        <v>27</v>
      </c>
      <c r="B19" s="19" t="s">
        <v>28</v>
      </c>
      <c r="C19" s="18"/>
      <c r="D19" s="18"/>
      <c r="E19" s="25"/>
      <c r="H19" s="7"/>
      <c r="I19" s="7"/>
      <c r="J19" s="8"/>
      <c r="K19" s="8"/>
    </row>
    <row r="20" spans="1:11" ht="18.75">
      <c r="A20" s="12" t="s">
        <v>29</v>
      </c>
      <c r="B20" s="19" t="s">
        <v>30</v>
      </c>
      <c r="C20" s="17">
        <f>SUM(C21:C26)</f>
        <v>22991694391</v>
      </c>
      <c r="D20" s="17">
        <f>SUM(D21:D26)</f>
        <v>19963245292</v>
      </c>
      <c r="H20" s="32"/>
      <c r="I20" s="32"/>
      <c r="J20" s="32"/>
      <c r="K20" s="32"/>
    </row>
    <row r="21" spans="1:11" ht="15">
      <c r="A21" s="13" t="s">
        <v>31</v>
      </c>
      <c r="B21" s="19" t="s">
        <v>32</v>
      </c>
      <c r="C21" s="18">
        <v>21218583549</v>
      </c>
      <c r="D21" s="18">
        <v>17715823741</v>
      </c>
      <c r="H21" s="9"/>
      <c r="I21" s="9"/>
      <c r="J21" s="5"/>
      <c r="K21" s="5"/>
    </row>
    <row r="22" spans="1:11" ht="15.75">
      <c r="A22" s="13" t="s">
        <v>33</v>
      </c>
      <c r="B22" s="19" t="s">
        <v>34</v>
      </c>
      <c r="C22" s="18">
        <v>257308260</v>
      </c>
      <c r="D22" s="18">
        <v>198679460</v>
      </c>
      <c r="H22" s="34"/>
      <c r="I22" s="34"/>
      <c r="J22" s="34"/>
      <c r="K22" s="34"/>
    </row>
    <row r="23" spans="1:4" ht="15">
      <c r="A23" s="13" t="s">
        <v>35</v>
      </c>
      <c r="B23" s="19" t="s">
        <v>36</v>
      </c>
      <c r="C23" s="18"/>
      <c r="D23" s="28"/>
    </row>
    <row r="24" spans="1:4" ht="15">
      <c r="A24" s="13" t="s">
        <v>37</v>
      </c>
      <c r="B24" s="19" t="s">
        <v>38</v>
      </c>
      <c r="C24" s="30"/>
      <c r="D24" s="29"/>
    </row>
    <row r="25" spans="1:4" ht="15">
      <c r="A25" s="13" t="s">
        <v>39</v>
      </c>
      <c r="B25" s="19" t="s">
        <v>40</v>
      </c>
      <c r="C25" s="18">
        <v>2061473091</v>
      </c>
      <c r="D25" s="24">
        <v>2594412600</v>
      </c>
    </row>
    <row r="26" spans="1:4" ht="15">
      <c r="A26" s="13" t="s">
        <v>41</v>
      </c>
      <c r="B26" s="19" t="s">
        <v>42</v>
      </c>
      <c r="C26" s="18">
        <v>-545670509</v>
      </c>
      <c r="D26" s="18">
        <v>-545670509</v>
      </c>
    </row>
    <row r="27" spans="1:4" ht="15">
      <c r="A27" s="12" t="s">
        <v>43</v>
      </c>
      <c r="B27" s="19" t="s">
        <v>44</v>
      </c>
      <c r="C27" s="17">
        <f>SUM(C28:C29)</f>
        <v>29194748936</v>
      </c>
      <c r="D27" s="17">
        <f>SUM(D28:D29)</f>
        <v>24700584511</v>
      </c>
    </row>
    <row r="28" spans="1:4" ht="15">
      <c r="A28" s="13" t="s">
        <v>45</v>
      </c>
      <c r="B28" s="19" t="s">
        <v>46</v>
      </c>
      <c r="C28" s="18">
        <v>29194748936</v>
      </c>
      <c r="D28" s="18">
        <v>24700584511</v>
      </c>
    </row>
    <row r="29" spans="1:4" ht="15">
      <c r="A29" s="13" t="s">
        <v>47</v>
      </c>
      <c r="B29" s="19" t="s">
        <v>48</v>
      </c>
      <c r="C29" s="18"/>
      <c r="D29" s="18"/>
    </row>
    <row r="30" spans="1:4" ht="15">
      <c r="A30" s="12" t="s">
        <v>49</v>
      </c>
      <c r="B30" s="19" t="s">
        <v>50</v>
      </c>
      <c r="C30" s="17">
        <f>SUM(C31:C34)</f>
        <v>6580714978</v>
      </c>
      <c r="D30" s="17">
        <f>SUM(D31:D34)</f>
        <v>2939052947</v>
      </c>
    </row>
    <row r="31" spans="1:4" ht="15">
      <c r="A31" s="13" t="s">
        <v>51</v>
      </c>
      <c r="B31" s="19" t="s">
        <v>52</v>
      </c>
      <c r="C31" s="18">
        <v>307284620</v>
      </c>
      <c r="D31" s="18">
        <v>699280077</v>
      </c>
    </row>
    <row r="32" spans="1:4" ht="15">
      <c r="A32" s="13" t="s">
        <v>53</v>
      </c>
      <c r="B32" s="19" t="s">
        <v>54</v>
      </c>
      <c r="C32" s="18">
        <v>3502666638</v>
      </c>
      <c r="D32" s="18">
        <v>217303747</v>
      </c>
    </row>
    <row r="33" spans="1:4" ht="15">
      <c r="A33" s="13" t="s">
        <v>55</v>
      </c>
      <c r="B33" s="19" t="s">
        <v>56</v>
      </c>
      <c r="C33" s="18"/>
      <c r="D33" s="18"/>
    </row>
    <row r="34" spans="1:4" ht="15">
      <c r="A34" s="13" t="s">
        <v>57</v>
      </c>
      <c r="B34" s="19" t="s">
        <v>58</v>
      </c>
      <c r="C34" s="18">
        <v>2770763720</v>
      </c>
      <c r="D34" s="18">
        <v>2022469123</v>
      </c>
    </row>
    <row r="35" spans="1:4" ht="15">
      <c r="A35" s="12" t="s">
        <v>59</v>
      </c>
      <c r="B35" s="19" t="s">
        <v>60</v>
      </c>
      <c r="C35" s="17">
        <f>SUM(C36+C42+C53+C56+C61+C65)</f>
        <v>41069729871</v>
      </c>
      <c r="D35" s="17">
        <f>SUM(D36+D42+D53+D56+D61+D65)</f>
        <v>47174978416</v>
      </c>
    </row>
    <row r="36" spans="1:4" ht="15">
      <c r="A36" s="12" t="s">
        <v>61</v>
      </c>
      <c r="B36" s="19" t="s">
        <v>62</v>
      </c>
      <c r="C36" s="17">
        <f>SUM(C37:C41)</f>
        <v>0</v>
      </c>
      <c r="D36" s="17">
        <f>SUM(D37:D41)</f>
        <v>0</v>
      </c>
    </row>
    <row r="37" spans="1:4" ht="15">
      <c r="A37" s="13" t="s">
        <v>63</v>
      </c>
      <c r="B37" s="19" t="s">
        <v>64</v>
      </c>
      <c r="C37" s="18"/>
      <c r="D37" s="18"/>
    </row>
    <row r="38" spans="1:4" ht="15">
      <c r="A38" s="13" t="s">
        <v>65</v>
      </c>
      <c r="B38" s="19" t="s">
        <v>66</v>
      </c>
      <c r="C38" s="18"/>
      <c r="D38" s="18"/>
    </row>
    <row r="39" spans="1:4" ht="15">
      <c r="A39" s="13" t="s">
        <v>67</v>
      </c>
      <c r="B39" s="19" t="s">
        <v>68</v>
      </c>
      <c r="C39" s="18"/>
      <c r="D39" s="18"/>
    </row>
    <row r="40" spans="1:4" ht="15">
      <c r="A40" s="13" t="s">
        <v>69</v>
      </c>
      <c r="B40" s="19" t="s">
        <v>70</v>
      </c>
      <c r="C40" s="18"/>
      <c r="D40" s="18"/>
    </row>
    <row r="41" spans="1:4" ht="15">
      <c r="A41" s="13" t="s">
        <v>71</v>
      </c>
      <c r="B41" s="19" t="s">
        <v>72</v>
      </c>
      <c r="C41" s="18"/>
      <c r="D41" s="18"/>
    </row>
    <row r="42" spans="1:4" ht="15">
      <c r="A42" s="12" t="s">
        <v>73</v>
      </c>
      <c r="B42" s="19" t="s">
        <v>74</v>
      </c>
      <c r="C42" s="17">
        <f>SUM(C43+C46+C49+C52)</f>
        <v>32170330643</v>
      </c>
      <c r="D42" s="17">
        <f>SUM(D43+D46+D49+D52)</f>
        <v>36483608642</v>
      </c>
    </row>
    <row r="43" spans="1:4" ht="15">
      <c r="A43" s="12" t="s">
        <v>75</v>
      </c>
      <c r="B43" s="19" t="s">
        <v>76</v>
      </c>
      <c r="C43" s="17">
        <f>SUM(C44:C45)</f>
        <v>28950790425</v>
      </c>
      <c r="D43" s="17">
        <f>SUM(D44:D45)</f>
        <v>33249320172</v>
      </c>
    </row>
    <row r="44" spans="1:4" ht="15">
      <c r="A44" s="13" t="s">
        <v>8</v>
      </c>
      <c r="B44" s="19" t="s">
        <v>77</v>
      </c>
      <c r="C44" s="18">
        <v>64217033944</v>
      </c>
      <c r="D44" s="18">
        <v>64217033944</v>
      </c>
    </row>
    <row r="45" spans="1:4" ht="15">
      <c r="A45" s="13" t="s">
        <v>9</v>
      </c>
      <c r="B45" s="19" t="s">
        <v>78</v>
      </c>
      <c r="C45" s="18">
        <v>-35266243519</v>
      </c>
      <c r="D45" s="18">
        <v>-30967713772</v>
      </c>
    </row>
    <row r="46" spans="1:4" ht="15">
      <c r="A46" s="12" t="s">
        <v>79</v>
      </c>
      <c r="B46" s="19" t="s">
        <v>80</v>
      </c>
      <c r="C46" s="17">
        <f>SUM(C47:C48)</f>
        <v>0</v>
      </c>
      <c r="D46" s="17">
        <f>SUM(D47:D48)</f>
        <v>0</v>
      </c>
    </row>
    <row r="47" spans="1:4" ht="15">
      <c r="A47" s="13" t="s">
        <v>8</v>
      </c>
      <c r="B47" s="19" t="s">
        <v>81</v>
      </c>
      <c r="C47" s="18"/>
      <c r="D47" s="18"/>
    </row>
    <row r="48" spans="1:4" ht="15">
      <c r="A48" s="13" t="s">
        <v>11</v>
      </c>
      <c r="B48" s="19" t="s">
        <v>82</v>
      </c>
      <c r="C48" s="18"/>
      <c r="D48" s="18"/>
    </row>
    <row r="49" spans="1:4" ht="15">
      <c r="A49" s="12" t="s">
        <v>83</v>
      </c>
      <c r="B49" s="19" t="s">
        <v>84</v>
      </c>
      <c r="C49" s="17">
        <f>SUM(C50:C51)</f>
        <v>73744277</v>
      </c>
      <c r="D49" s="17">
        <f>SUM(D50:D51)</f>
        <v>88492529</v>
      </c>
    </row>
    <row r="50" spans="1:4" ht="15">
      <c r="A50" s="13" t="s">
        <v>8</v>
      </c>
      <c r="B50" s="19" t="s">
        <v>85</v>
      </c>
      <c r="C50" s="18">
        <v>1065511102</v>
      </c>
      <c r="D50" s="18">
        <v>1065511102</v>
      </c>
    </row>
    <row r="51" spans="1:4" ht="15">
      <c r="A51" s="13" t="s">
        <v>10</v>
      </c>
      <c r="B51" s="19" t="s">
        <v>86</v>
      </c>
      <c r="C51" s="18">
        <v>-991766825</v>
      </c>
      <c r="D51" s="18">
        <v>-977018573</v>
      </c>
    </row>
    <row r="52" spans="1:4" ht="15">
      <c r="A52" s="13" t="s">
        <v>87</v>
      </c>
      <c r="B52" s="19" t="s">
        <v>88</v>
      </c>
      <c r="C52" s="18">
        <v>3145795941</v>
      </c>
      <c r="D52" s="18">
        <v>3145795941</v>
      </c>
    </row>
    <row r="53" spans="1:4" ht="15">
      <c r="A53" s="12" t="s">
        <v>89</v>
      </c>
      <c r="B53" s="19" t="s">
        <v>90</v>
      </c>
      <c r="C53" s="17">
        <f>SUM(C54:C55)</f>
        <v>0</v>
      </c>
      <c r="D53" s="17">
        <f>SUM(D54:D55)</f>
        <v>0</v>
      </c>
    </row>
    <row r="54" spans="1:4" ht="15">
      <c r="A54" s="13" t="s">
        <v>8</v>
      </c>
      <c r="B54" s="19" t="s">
        <v>91</v>
      </c>
      <c r="C54" s="18"/>
      <c r="D54" s="18"/>
    </row>
    <row r="55" spans="1:4" ht="15">
      <c r="A55" s="13" t="s">
        <v>12</v>
      </c>
      <c r="B55" s="19" t="s">
        <v>92</v>
      </c>
      <c r="C55" s="18"/>
      <c r="D55" s="18"/>
    </row>
    <row r="56" spans="1:4" ht="15">
      <c r="A56" s="12" t="s">
        <v>93</v>
      </c>
      <c r="B56" s="19" t="s">
        <v>94</v>
      </c>
      <c r="C56" s="17">
        <f>SUM(C57:C60)</f>
        <v>0</v>
      </c>
      <c r="D56" s="17">
        <f>SUM(D57:D60)</f>
        <v>0</v>
      </c>
    </row>
    <row r="57" spans="1:4" ht="15">
      <c r="A57" s="13" t="s">
        <v>95</v>
      </c>
      <c r="B57" s="19" t="s">
        <v>96</v>
      </c>
      <c r="C57" s="18"/>
      <c r="D57" s="18"/>
    </row>
    <row r="58" spans="1:4" ht="15">
      <c r="A58" s="13" t="s">
        <v>97</v>
      </c>
      <c r="B58" s="19" t="s">
        <v>98</v>
      </c>
      <c r="C58" s="18"/>
      <c r="D58" s="18"/>
    </row>
    <row r="59" spans="1:4" ht="15">
      <c r="A59" s="13" t="s">
        <v>99</v>
      </c>
      <c r="B59" s="19" t="s">
        <v>100</v>
      </c>
      <c r="C59" s="18"/>
      <c r="D59" s="18"/>
    </row>
    <row r="60" spans="1:4" ht="15">
      <c r="A60" s="13" t="s">
        <v>101</v>
      </c>
      <c r="B60" s="19" t="s">
        <v>102</v>
      </c>
      <c r="C60" s="18"/>
      <c r="D60" s="18"/>
    </row>
    <row r="61" spans="1:4" ht="15">
      <c r="A61" s="12" t="s">
        <v>103</v>
      </c>
      <c r="B61" s="19" t="s">
        <v>104</v>
      </c>
      <c r="C61" s="17">
        <f>SUM(C62:C65)</f>
        <v>8899399228</v>
      </c>
      <c r="D61" s="17">
        <f>SUM(D62:D65)</f>
        <v>10691369774</v>
      </c>
    </row>
    <row r="62" spans="1:4" ht="15">
      <c r="A62" s="13" t="s">
        <v>105</v>
      </c>
      <c r="B62" s="19" t="s">
        <v>106</v>
      </c>
      <c r="C62" s="18">
        <v>6771873148</v>
      </c>
      <c r="D62" s="18">
        <v>8563843694</v>
      </c>
    </row>
    <row r="63" spans="1:4" ht="15">
      <c r="A63" s="13" t="s">
        <v>107</v>
      </c>
      <c r="B63" s="19" t="s">
        <v>108</v>
      </c>
      <c r="C63" s="18">
        <v>1858455090</v>
      </c>
      <c r="D63" s="18">
        <v>1858455090</v>
      </c>
    </row>
    <row r="64" spans="1:4" ht="15">
      <c r="A64" s="13" t="s">
        <v>109</v>
      </c>
      <c r="B64" s="19" t="s">
        <v>110</v>
      </c>
      <c r="C64" s="18">
        <v>269070990</v>
      </c>
      <c r="D64" s="18">
        <v>269070990</v>
      </c>
    </row>
    <row r="65" spans="1:4" ht="15">
      <c r="A65" s="13" t="s">
        <v>111</v>
      </c>
      <c r="B65" s="19" t="s">
        <v>112</v>
      </c>
      <c r="C65" s="18"/>
      <c r="D65" s="18"/>
    </row>
    <row r="66" spans="1:4" ht="15">
      <c r="A66" s="12" t="s">
        <v>1</v>
      </c>
      <c r="B66" s="19" t="s">
        <v>113</v>
      </c>
      <c r="C66" s="17">
        <f>SUM(C13+C35)</f>
        <v>100103606808</v>
      </c>
      <c r="D66" s="17">
        <f>D35+D13</f>
        <v>95921579659</v>
      </c>
    </row>
    <row r="67" spans="1:4" ht="15">
      <c r="A67" s="12" t="s">
        <v>6</v>
      </c>
      <c r="B67" s="19"/>
      <c r="C67" s="17"/>
      <c r="D67" s="17"/>
    </row>
    <row r="68" spans="1:4" ht="15">
      <c r="A68" s="12" t="s">
        <v>114</v>
      </c>
      <c r="B68" s="19" t="s">
        <v>115</v>
      </c>
      <c r="C68" s="17">
        <f>SUM(C69+C81)</f>
        <v>75339397272</v>
      </c>
      <c r="D68" s="17">
        <f>SUM(D69+D81)</f>
        <v>60763071506</v>
      </c>
    </row>
    <row r="69" spans="1:4" ht="15">
      <c r="A69" s="12" t="s">
        <v>116</v>
      </c>
      <c r="B69" s="19" t="s">
        <v>117</v>
      </c>
      <c r="C69" s="17">
        <f>SUM(C70:C80)</f>
        <v>71163167709</v>
      </c>
      <c r="D69" s="17">
        <f>SUM(D70:D80)</f>
        <v>56470160124</v>
      </c>
    </row>
    <row r="70" spans="1:4" ht="15">
      <c r="A70" s="13" t="s">
        <v>118</v>
      </c>
      <c r="B70" s="19" t="s">
        <v>119</v>
      </c>
      <c r="C70" s="18">
        <v>16487535616</v>
      </c>
      <c r="D70" s="18">
        <v>16516440158</v>
      </c>
    </row>
    <row r="71" spans="1:4" ht="15">
      <c r="A71" s="13" t="s">
        <v>120</v>
      </c>
      <c r="B71" s="19" t="s">
        <v>121</v>
      </c>
      <c r="C71" s="18">
        <v>22479654376</v>
      </c>
      <c r="D71" s="18">
        <v>20535013158</v>
      </c>
    </row>
    <row r="72" spans="1:4" ht="15">
      <c r="A72" s="13" t="s">
        <v>122</v>
      </c>
      <c r="B72" s="19" t="s">
        <v>123</v>
      </c>
      <c r="C72" s="18">
        <v>1213732485</v>
      </c>
      <c r="D72" s="18">
        <v>212588591</v>
      </c>
    </row>
    <row r="73" spans="1:4" ht="15">
      <c r="A73" s="13" t="s">
        <v>124</v>
      </c>
      <c r="B73" s="19" t="s">
        <v>125</v>
      </c>
      <c r="C73" s="18">
        <v>14265760929</v>
      </c>
      <c r="D73" s="18">
        <v>9445178841</v>
      </c>
    </row>
    <row r="74" spans="1:4" ht="15">
      <c r="A74" s="13" t="s">
        <v>126</v>
      </c>
      <c r="B74" s="19" t="s">
        <v>127</v>
      </c>
      <c r="C74" s="18">
        <v>3690005299</v>
      </c>
      <c r="D74" s="18">
        <v>3571204792</v>
      </c>
    </row>
    <row r="75" spans="1:4" ht="15">
      <c r="A75" s="13" t="s">
        <v>128</v>
      </c>
      <c r="B75" s="19" t="s">
        <v>129</v>
      </c>
      <c r="C75" s="18">
        <v>196126559</v>
      </c>
      <c r="D75" s="18">
        <v>128443664</v>
      </c>
    </row>
    <row r="76" spans="1:4" ht="15">
      <c r="A76" s="13" t="s">
        <v>130</v>
      </c>
      <c r="B76" s="19" t="s">
        <v>131</v>
      </c>
      <c r="C76" s="18"/>
      <c r="D76" s="18"/>
    </row>
    <row r="77" spans="1:4" ht="15">
      <c r="A77" s="13" t="s">
        <v>132</v>
      </c>
      <c r="B77" s="19" t="s">
        <v>133</v>
      </c>
      <c r="C77" s="18"/>
      <c r="D77" s="18"/>
    </row>
    <row r="78" spans="1:4" ht="15">
      <c r="A78" s="13" t="s">
        <v>134</v>
      </c>
      <c r="B78" s="19" t="s">
        <v>135</v>
      </c>
      <c r="C78" s="18">
        <v>12830352445</v>
      </c>
      <c r="D78" s="18">
        <v>6061290920</v>
      </c>
    </row>
    <row r="79" spans="1:4" ht="15">
      <c r="A79" s="13" t="s">
        <v>136</v>
      </c>
      <c r="B79" s="19" t="s">
        <v>137</v>
      </c>
      <c r="C79" s="18"/>
      <c r="D79" s="18"/>
    </row>
    <row r="80" spans="1:4" ht="15">
      <c r="A80" s="13" t="s">
        <v>138</v>
      </c>
      <c r="B80" s="19" t="s">
        <v>139</v>
      </c>
      <c r="C80" s="18"/>
      <c r="D80" s="18"/>
    </row>
    <row r="81" spans="1:4" ht="15">
      <c r="A81" s="12" t="s">
        <v>140</v>
      </c>
      <c r="B81" s="19" t="s">
        <v>141</v>
      </c>
      <c r="C81" s="17">
        <f>SUM(C82:C90)</f>
        <v>4176229563</v>
      </c>
      <c r="D81" s="17">
        <f>SUM(D82:D90)</f>
        <v>4292911382</v>
      </c>
    </row>
    <row r="82" spans="1:4" ht="15">
      <c r="A82" s="13" t="s">
        <v>142</v>
      </c>
      <c r="B82" s="19" t="s">
        <v>143</v>
      </c>
      <c r="C82" s="18"/>
      <c r="D82" s="18"/>
    </row>
    <row r="83" spans="1:4" ht="15">
      <c r="A83" s="13" t="s">
        <v>144</v>
      </c>
      <c r="B83" s="19" t="s">
        <v>145</v>
      </c>
      <c r="C83" s="18"/>
      <c r="D83" s="18"/>
    </row>
    <row r="84" spans="1:4" ht="15">
      <c r="A84" s="13" t="s">
        <v>146</v>
      </c>
      <c r="B84" s="19" t="s">
        <v>147</v>
      </c>
      <c r="C84" s="18">
        <v>295404906</v>
      </c>
      <c r="D84" s="18">
        <v>264404906</v>
      </c>
    </row>
    <row r="85" spans="1:4" ht="15">
      <c r="A85" s="13" t="s">
        <v>148</v>
      </c>
      <c r="B85" s="19" t="s">
        <v>149</v>
      </c>
      <c r="C85" s="18">
        <v>3808597384</v>
      </c>
      <c r="D85" s="18">
        <v>3808597384</v>
      </c>
    </row>
    <row r="86" spans="1:4" ht="15">
      <c r="A86" s="13" t="s">
        <v>150</v>
      </c>
      <c r="B86" s="19" t="s">
        <v>151</v>
      </c>
      <c r="C86" s="18"/>
      <c r="D86" s="18"/>
    </row>
    <row r="87" spans="1:4" ht="15">
      <c r="A87" s="13" t="s">
        <v>152</v>
      </c>
      <c r="B87" s="19" t="s">
        <v>153</v>
      </c>
      <c r="C87" s="18"/>
      <c r="D87" s="18"/>
    </row>
    <row r="88" spans="1:4" ht="15">
      <c r="A88" s="13" t="s">
        <v>154</v>
      </c>
      <c r="B88" s="19" t="s">
        <v>155</v>
      </c>
      <c r="C88" s="18"/>
      <c r="D88" s="18"/>
    </row>
    <row r="89" spans="1:4" ht="15">
      <c r="A89" s="13" t="s">
        <v>156</v>
      </c>
      <c r="B89" s="19" t="s">
        <v>157</v>
      </c>
      <c r="C89" s="18">
        <v>72227273</v>
      </c>
      <c r="D89" s="18">
        <v>219909092</v>
      </c>
    </row>
    <row r="90" spans="1:4" ht="15">
      <c r="A90" s="13" t="s">
        <v>158</v>
      </c>
      <c r="B90" s="19" t="s">
        <v>159</v>
      </c>
      <c r="C90" s="18"/>
      <c r="D90" s="18"/>
    </row>
    <row r="91" spans="1:4" ht="15">
      <c r="A91" s="12" t="s">
        <v>160</v>
      </c>
      <c r="B91" s="19" t="s">
        <v>161</v>
      </c>
      <c r="C91" s="17">
        <f>SUM(C92+C105)</f>
        <v>24764209536</v>
      </c>
      <c r="D91" s="17">
        <f>SUM(D92+D105)</f>
        <v>35158508153</v>
      </c>
    </row>
    <row r="92" spans="1:4" ht="15">
      <c r="A92" s="12" t="s">
        <v>162</v>
      </c>
      <c r="B92" s="19" t="s">
        <v>163</v>
      </c>
      <c r="C92" s="17">
        <f>SUM(C93:C104)</f>
        <v>24764209536</v>
      </c>
      <c r="D92" s="17">
        <f>SUM(D93:D104)</f>
        <v>35158508153</v>
      </c>
    </row>
    <row r="93" spans="1:4" ht="15">
      <c r="A93" s="13" t="s">
        <v>164</v>
      </c>
      <c r="B93" s="19" t="s">
        <v>165</v>
      </c>
      <c r="C93" s="18">
        <v>34098600000</v>
      </c>
      <c r="D93" s="18">
        <v>34098600000</v>
      </c>
    </row>
    <row r="94" spans="1:4" ht="15">
      <c r="A94" s="13" t="s">
        <v>166</v>
      </c>
      <c r="B94" s="19" t="s">
        <v>167</v>
      </c>
      <c r="C94" s="18">
        <v>9611503300</v>
      </c>
      <c r="D94" s="18">
        <v>9611503300</v>
      </c>
    </row>
    <row r="95" spans="1:4" ht="15">
      <c r="A95" s="13" t="s">
        <v>168</v>
      </c>
      <c r="B95" s="19" t="s">
        <v>169</v>
      </c>
      <c r="C95" s="18"/>
      <c r="D95" s="18"/>
    </row>
    <row r="96" spans="1:4" ht="15">
      <c r="A96" s="13" t="s">
        <v>170</v>
      </c>
      <c r="B96" s="19" t="s">
        <v>171</v>
      </c>
      <c r="C96" s="18"/>
      <c r="D96" s="18"/>
    </row>
    <row r="97" spans="1:4" ht="15">
      <c r="A97" s="13" t="s">
        <v>172</v>
      </c>
      <c r="B97" s="19" t="s">
        <v>173</v>
      </c>
      <c r="C97" s="18"/>
      <c r="D97" s="18"/>
    </row>
    <row r="98" spans="1:4" ht="15">
      <c r="A98" s="13" t="s">
        <v>174</v>
      </c>
      <c r="B98" s="19" t="s">
        <v>175</v>
      </c>
      <c r="C98" s="18"/>
      <c r="D98" s="18"/>
    </row>
    <row r="99" spans="1:4" ht="15">
      <c r="A99" s="13" t="s">
        <v>176</v>
      </c>
      <c r="B99" s="19" t="s">
        <v>177</v>
      </c>
      <c r="C99" s="18">
        <v>608169833</v>
      </c>
      <c r="D99" s="18">
        <v>608169833</v>
      </c>
    </row>
    <row r="100" spans="1:4" ht="15">
      <c r="A100" s="13" t="s">
        <v>178</v>
      </c>
      <c r="B100" s="19" t="s">
        <v>179</v>
      </c>
      <c r="C100" s="18">
        <v>520160930</v>
      </c>
      <c r="D100" s="18">
        <v>520160930</v>
      </c>
    </row>
    <row r="101" spans="1:4" ht="15">
      <c r="A101" s="13" t="s">
        <v>180</v>
      </c>
      <c r="B101" s="19" t="s">
        <v>181</v>
      </c>
      <c r="C101" s="18"/>
      <c r="D101" s="18"/>
    </row>
    <row r="102" spans="1:4" ht="15">
      <c r="A102" s="13" t="s">
        <v>182</v>
      </c>
      <c r="B102" s="19" t="s">
        <v>183</v>
      </c>
      <c r="C102" s="18">
        <v>-20074224527</v>
      </c>
      <c r="D102" s="5">
        <v>-9679925910</v>
      </c>
    </row>
    <row r="103" spans="1:4" ht="15">
      <c r="A103" s="13" t="s">
        <v>184</v>
      </c>
      <c r="B103" s="19" t="s">
        <v>185</v>
      </c>
      <c r="C103" s="18"/>
      <c r="D103" s="18"/>
    </row>
    <row r="104" spans="1:4" ht="15">
      <c r="A104" s="13" t="s">
        <v>186</v>
      </c>
      <c r="B104" s="13" t="s">
        <v>187</v>
      </c>
      <c r="C104" s="18"/>
      <c r="D104" s="18"/>
    </row>
    <row r="105" spans="1:4" ht="15">
      <c r="A105" s="12" t="s">
        <v>188</v>
      </c>
      <c r="B105" s="12" t="s">
        <v>189</v>
      </c>
      <c r="C105" s="17">
        <f>SUM(C106:C107)</f>
        <v>0</v>
      </c>
      <c r="D105" s="17">
        <f>SUM(D106:D107)</f>
        <v>0</v>
      </c>
    </row>
    <row r="106" spans="1:4" ht="15">
      <c r="A106" s="13" t="s">
        <v>190</v>
      </c>
      <c r="B106" s="13" t="s">
        <v>191</v>
      </c>
      <c r="C106" s="18"/>
      <c r="D106" s="18"/>
    </row>
    <row r="107" spans="1:4" ht="15">
      <c r="A107" s="13" t="s">
        <v>192</v>
      </c>
      <c r="B107" s="13" t="s">
        <v>193</v>
      </c>
      <c r="C107" s="18"/>
      <c r="D107" s="18"/>
    </row>
    <row r="108" spans="1:4" ht="15">
      <c r="A108" s="13" t="s">
        <v>194</v>
      </c>
      <c r="B108" s="13" t="s">
        <v>195</v>
      </c>
      <c r="C108" s="18"/>
      <c r="D108" s="18"/>
    </row>
    <row r="109" spans="1:4" ht="15">
      <c r="A109" s="12" t="s">
        <v>2</v>
      </c>
      <c r="B109" s="12" t="s">
        <v>196</v>
      </c>
      <c r="C109" s="17">
        <f>SUM(C68+C91+C108)</f>
        <v>100103606808</v>
      </c>
      <c r="D109" s="17">
        <f>SUM(D68+D91+D108)</f>
        <v>95921579659</v>
      </c>
    </row>
    <row r="110" spans="1:4" ht="15">
      <c r="A110" s="12" t="s">
        <v>197</v>
      </c>
      <c r="B110" s="12"/>
      <c r="C110" s="17"/>
      <c r="D110" s="17"/>
    </row>
    <row r="111" spans="1:4" ht="15">
      <c r="A111" s="13" t="s">
        <v>198</v>
      </c>
      <c r="B111" s="13" t="s">
        <v>199</v>
      </c>
      <c r="C111" s="18"/>
      <c r="D111" s="18"/>
    </row>
    <row r="112" spans="1:4" ht="15">
      <c r="A112" s="13" t="s">
        <v>200</v>
      </c>
      <c r="B112" s="13" t="s">
        <v>201</v>
      </c>
      <c r="C112" s="18"/>
      <c r="D112" s="18"/>
    </row>
    <row r="113" spans="1:4" ht="15">
      <c r="A113" s="13" t="s">
        <v>202</v>
      </c>
      <c r="B113" s="13" t="s">
        <v>203</v>
      </c>
      <c r="C113" s="18"/>
      <c r="D113" s="18"/>
    </row>
    <row r="114" spans="1:4" ht="15">
      <c r="A114" s="13" t="s">
        <v>204</v>
      </c>
      <c r="B114" s="13" t="s">
        <v>205</v>
      </c>
      <c r="C114" s="18"/>
      <c r="D114" s="18"/>
    </row>
    <row r="115" spans="1:4" ht="15">
      <c r="A115" s="13" t="s">
        <v>206</v>
      </c>
      <c r="B115" s="13" t="s">
        <v>207</v>
      </c>
      <c r="C115" s="18"/>
      <c r="D115" s="18"/>
    </row>
    <row r="116" spans="1:4" ht="15">
      <c r="A116" s="13" t="s">
        <v>208</v>
      </c>
      <c r="B116" s="13" t="s">
        <v>209</v>
      </c>
      <c r="C116" s="18"/>
      <c r="D116" s="18"/>
    </row>
    <row r="119" spans="1:4" ht="15.75">
      <c r="A119" s="35" t="s">
        <v>290</v>
      </c>
      <c r="B119" s="35"/>
      <c r="C119" s="35"/>
      <c r="D119" s="35"/>
    </row>
    <row r="121" spans="1:4" ht="15">
      <c r="A121" s="21" t="s">
        <v>0</v>
      </c>
      <c r="B121" s="21" t="s">
        <v>210</v>
      </c>
      <c r="C121" s="22" t="s">
        <v>211</v>
      </c>
      <c r="D121" s="22" t="s">
        <v>212</v>
      </c>
    </row>
    <row r="122" spans="1:4" ht="15">
      <c r="A122" s="23" t="s">
        <v>213</v>
      </c>
      <c r="B122" s="23" t="s">
        <v>199</v>
      </c>
      <c r="C122" s="36">
        <v>11005243926</v>
      </c>
      <c r="D122" s="36">
        <v>48788385492</v>
      </c>
    </row>
    <row r="123" spans="1:4" ht="15">
      <c r="A123" s="13" t="s">
        <v>214</v>
      </c>
      <c r="B123" s="27" t="s">
        <v>201</v>
      </c>
      <c r="C123" s="29"/>
      <c r="D123" s="29"/>
    </row>
    <row r="124" spans="1:4" ht="15">
      <c r="A124" s="12" t="s">
        <v>215</v>
      </c>
      <c r="B124" s="12" t="s">
        <v>216</v>
      </c>
      <c r="C124" s="24">
        <v>11005243926</v>
      </c>
      <c r="D124" s="24">
        <v>48788385492</v>
      </c>
    </row>
    <row r="125" spans="1:4" ht="15">
      <c r="A125" s="13" t="s">
        <v>217</v>
      </c>
      <c r="B125" s="13" t="s">
        <v>218</v>
      </c>
      <c r="C125" s="17">
        <v>12678948771</v>
      </c>
      <c r="D125" s="17">
        <v>53185226692</v>
      </c>
    </row>
    <row r="126" spans="1:4" ht="15">
      <c r="A126" s="12" t="s">
        <v>219</v>
      </c>
      <c r="B126" s="12" t="s">
        <v>220</v>
      </c>
      <c r="C126" s="18">
        <v>-1673704845</v>
      </c>
      <c r="D126" s="18">
        <v>-4396841200</v>
      </c>
    </row>
    <row r="127" spans="1:4" ht="15">
      <c r="A127" s="13" t="s">
        <v>221</v>
      </c>
      <c r="B127" s="13" t="s">
        <v>222</v>
      </c>
      <c r="C127" s="17">
        <v>353357</v>
      </c>
      <c r="D127" s="17">
        <v>1130997</v>
      </c>
    </row>
    <row r="128" spans="1:4" ht="15">
      <c r="A128" s="13" t="s">
        <v>223</v>
      </c>
      <c r="B128" s="13" t="s">
        <v>224</v>
      </c>
      <c r="C128" s="18">
        <v>603869608</v>
      </c>
      <c r="D128" s="18">
        <v>1854899653</v>
      </c>
    </row>
    <row r="129" spans="1:4" ht="15">
      <c r="A129" s="13" t="s">
        <v>7</v>
      </c>
      <c r="B129" s="13" t="s">
        <v>225</v>
      </c>
      <c r="C129" s="18">
        <v>553799045</v>
      </c>
      <c r="D129" s="18">
        <v>1669299091</v>
      </c>
    </row>
    <row r="130" spans="1:4" ht="15">
      <c r="A130" s="13" t="s">
        <v>226</v>
      </c>
      <c r="B130" s="13" t="s">
        <v>227</v>
      </c>
      <c r="C130" s="18">
        <v>355998713</v>
      </c>
      <c r="D130" s="18">
        <v>947655131</v>
      </c>
    </row>
    <row r="131" spans="1:4" ht="15">
      <c r="A131" s="13" t="s">
        <v>228</v>
      </c>
      <c r="B131" s="13" t="s">
        <v>229</v>
      </c>
      <c r="C131" s="18">
        <v>694693619</v>
      </c>
      <c r="D131" s="18">
        <v>2252728814</v>
      </c>
    </row>
    <row r="132" spans="1:4" ht="15">
      <c r="A132" s="12" t="s">
        <v>230</v>
      </c>
      <c r="B132" s="12" t="s">
        <v>231</v>
      </c>
      <c r="C132" s="17">
        <v>-3327913428</v>
      </c>
      <c r="D132" s="17">
        <v>-9450993801</v>
      </c>
    </row>
    <row r="133" spans="1:4" ht="15">
      <c r="A133" s="13" t="s">
        <v>232</v>
      </c>
      <c r="B133" s="13" t="s">
        <v>233</v>
      </c>
      <c r="C133" s="18">
        <v>181358182</v>
      </c>
      <c r="D133" s="18">
        <v>350812728</v>
      </c>
    </row>
    <row r="134" spans="1:4" ht="15">
      <c r="A134" s="13" t="s">
        <v>234</v>
      </c>
      <c r="B134" s="13" t="s">
        <v>235</v>
      </c>
      <c r="C134" s="18">
        <v>504730389</v>
      </c>
      <c r="D134" s="18">
        <v>1294117544</v>
      </c>
    </row>
    <row r="135" spans="1:4" ht="15">
      <c r="A135" s="12" t="s">
        <v>236</v>
      </c>
      <c r="B135" s="12" t="s">
        <v>237</v>
      </c>
      <c r="C135" s="17">
        <v>-323372207</v>
      </c>
      <c r="D135" s="17">
        <v>-943304816</v>
      </c>
    </row>
    <row r="136" spans="1:4" ht="15">
      <c r="A136" s="13" t="s">
        <v>238</v>
      </c>
      <c r="B136" s="13" t="s">
        <v>239</v>
      </c>
      <c r="C136" s="18"/>
      <c r="D136" s="18"/>
    </row>
    <row r="137" spans="1:4" ht="15">
      <c r="A137" s="12" t="s">
        <v>240</v>
      </c>
      <c r="B137" s="12" t="s">
        <v>241</v>
      </c>
      <c r="C137" s="17">
        <v>-3651285635</v>
      </c>
      <c r="D137" s="17">
        <v>-10394298617</v>
      </c>
    </row>
    <row r="138" spans="1:4" ht="15">
      <c r="A138" s="13" t="s">
        <v>242</v>
      </c>
      <c r="B138" s="13" t="s">
        <v>243</v>
      </c>
      <c r="C138" s="18"/>
      <c r="D138" s="18"/>
    </row>
    <row r="139" spans="1:4" ht="15">
      <c r="A139" s="13" t="s">
        <v>244</v>
      </c>
      <c r="B139" s="13" t="s">
        <v>245</v>
      </c>
      <c r="C139" s="18"/>
      <c r="D139" s="18"/>
    </row>
    <row r="140" spans="1:4" ht="15">
      <c r="A140" s="12" t="s">
        <v>246</v>
      </c>
      <c r="B140" s="12" t="s">
        <v>247</v>
      </c>
      <c r="C140" s="17">
        <v>-3651285635</v>
      </c>
      <c r="D140" s="17">
        <v>-10394298617</v>
      </c>
    </row>
    <row r="141" spans="1:4" ht="15">
      <c r="A141" s="13" t="s">
        <v>248</v>
      </c>
      <c r="B141" s="13" t="s">
        <v>249</v>
      </c>
      <c r="C141" s="18"/>
      <c r="D141" s="18"/>
    </row>
    <row r="142" spans="1:4" ht="15">
      <c r="A142" s="13" t="s">
        <v>250</v>
      </c>
      <c r="B142" s="13" t="s">
        <v>251</v>
      </c>
      <c r="C142" s="28"/>
      <c r="D142" s="28"/>
    </row>
    <row r="143" spans="1:4" ht="15">
      <c r="A143" s="13" t="s">
        <v>252</v>
      </c>
      <c r="B143" s="27" t="s">
        <v>253</v>
      </c>
      <c r="C143" s="29">
        <v>-1071</v>
      </c>
      <c r="D143" s="29">
        <v>-3048</v>
      </c>
    </row>
    <row r="146" spans="1:4" ht="15">
      <c r="A146" s="38" t="s">
        <v>285</v>
      </c>
      <c r="B146" s="38"/>
      <c r="C146" s="38"/>
      <c r="D146" s="38"/>
    </row>
    <row r="148" spans="1:4" ht="15">
      <c r="A148" s="43" t="s">
        <v>0</v>
      </c>
      <c r="B148" s="43"/>
      <c r="C148" s="44" t="s">
        <v>286</v>
      </c>
      <c r="D148" s="44" t="s">
        <v>287</v>
      </c>
    </row>
    <row r="149" spans="1:4" ht="15">
      <c r="A149" s="39" t="s">
        <v>254</v>
      </c>
      <c r="B149" s="40"/>
      <c r="C149" s="29"/>
      <c r="D149" s="29"/>
    </row>
    <row r="150" spans="1:4" ht="15">
      <c r="A150" s="39" t="s">
        <v>271</v>
      </c>
      <c r="B150" s="40"/>
      <c r="C150" s="29">
        <v>8869852877</v>
      </c>
      <c r="D150" s="29">
        <v>20312181090</v>
      </c>
    </row>
    <row r="151" spans="1:4" ht="15">
      <c r="A151" s="39" t="s">
        <v>272</v>
      </c>
      <c r="B151" s="40"/>
      <c r="C151" s="29">
        <v>-11014804463</v>
      </c>
      <c r="D151" s="29">
        <v>-15768439520</v>
      </c>
    </row>
    <row r="152" spans="1:4" ht="15">
      <c r="A152" s="39" t="s">
        <v>273</v>
      </c>
      <c r="B152" s="40"/>
      <c r="C152" s="29">
        <v>-2224333833</v>
      </c>
      <c r="D152" s="29">
        <v>-2234336090</v>
      </c>
    </row>
    <row r="153" spans="1:4" ht="15">
      <c r="A153" s="39" t="s">
        <v>274</v>
      </c>
      <c r="B153" s="40"/>
      <c r="C153" s="29">
        <v>-516234153</v>
      </c>
      <c r="D153" s="29">
        <v>-615630538</v>
      </c>
    </row>
    <row r="154" spans="1:4" ht="15">
      <c r="A154" s="39" t="s">
        <v>275</v>
      </c>
      <c r="B154" s="40"/>
      <c r="C154" s="29"/>
      <c r="D154" s="29"/>
    </row>
    <row r="155" spans="1:4" ht="15">
      <c r="A155" s="39" t="s">
        <v>276</v>
      </c>
      <c r="B155" s="40"/>
      <c r="C155" s="29">
        <v>5512863940</v>
      </c>
      <c r="D155" s="29">
        <v>1311158968</v>
      </c>
    </row>
    <row r="156" spans="1:4" ht="15">
      <c r="A156" s="39" t="s">
        <v>277</v>
      </c>
      <c r="B156" s="40"/>
      <c r="C156" s="29">
        <v>-2014831103</v>
      </c>
      <c r="D156" s="29">
        <v>-915810013</v>
      </c>
    </row>
    <row r="157" spans="1:4" ht="15">
      <c r="A157" s="41" t="s">
        <v>255</v>
      </c>
      <c r="B157" s="40"/>
      <c r="C157" s="29">
        <v>1387486735</v>
      </c>
      <c r="D157" s="29">
        <v>2089123897</v>
      </c>
    </row>
    <row r="158" spans="1:4" ht="15">
      <c r="A158" s="41" t="s">
        <v>256</v>
      </c>
      <c r="B158" s="40"/>
      <c r="C158" s="29"/>
      <c r="D158" s="29"/>
    </row>
    <row r="159" spans="1:4" ht="15">
      <c r="A159" s="39" t="s">
        <v>278</v>
      </c>
      <c r="B159" s="40"/>
      <c r="C159" s="29"/>
      <c r="D159" s="29">
        <v>-10000000</v>
      </c>
    </row>
    <row r="160" spans="1:4" ht="15">
      <c r="A160" s="39" t="s">
        <v>279</v>
      </c>
      <c r="B160" s="40"/>
      <c r="C160" s="29"/>
      <c r="D160" s="29"/>
    </row>
    <row r="161" spans="1:4" ht="24">
      <c r="A161" s="39" t="s">
        <v>257</v>
      </c>
      <c r="B161" s="40"/>
      <c r="C161" s="29"/>
      <c r="D161" s="29"/>
    </row>
    <row r="162" spans="1:4" ht="15">
      <c r="A162" s="42" t="s">
        <v>258</v>
      </c>
      <c r="B162" s="40"/>
      <c r="C162" s="29"/>
      <c r="D162" s="29"/>
    </row>
    <row r="163" spans="1:4" ht="15">
      <c r="A163" s="39" t="s">
        <v>259</v>
      </c>
      <c r="B163" s="40"/>
      <c r="C163" s="29"/>
      <c r="D163" s="29"/>
    </row>
    <row r="164" spans="1:4" ht="15">
      <c r="A164" s="39" t="s">
        <v>260</v>
      </c>
      <c r="B164" s="40"/>
      <c r="C164" s="29"/>
      <c r="D164" s="29"/>
    </row>
    <row r="165" spans="1:4" ht="15">
      <c r="A165" s="39" t="s">
        <v>261</v>
      </c>
      <c r="B165" s="40"/>
      <c r="C165" s="29">
        <v>353357</v>
      </c>
      <c r="D165" s="29">
        <v>722232</v>
      </c>
    </row>
    <row r="166" spans="1:4" ht="15">
      <c r="A166" s="41" t="s">
        <v>262</v>
      </c>
      <c r="B166" s="40"/>
      <c r="C166" s="29">
        <v>353357</v>
      </c>
      <c r="D166" s="29">
        <v>-9277768</v>
      </c>
    </row>
    <row r="167" spans="1:4" ht="15">
      <c r="A167" s="41" t="s">
        <v>263</v>
      </c>
      <c r="B167" s="40"/>
      <c r="C167" s="29"/>
      <c r="D167" s="29"/>
    </row>
    <row r="168" spans="1:4" ht="24">
      <c r="A168" s="39" t="s">
        <v>264</v>
      </c>
      <c r="B168" s="40"/>
      <c r="C168" s="29"/>
      <c r="D168" s="29"/>
    </row>
    <row r="169" spans="1:4" ht="24">
      <c r="A169" s="39" t="s">
        <v>265</v>
      </c>
      <c r="B169" s="40"/>
      <c r="C169" s="29"/>
      <c r="D169" s="29"/>
    </row>
    <row r="170" spans="1:4" ht="15">
      <c r="A170" s="39" t="s">
        <v>280</v>
      </c>
      <c r="B170" s="40"/>
      <c r="C170" s="29">
        <v>5125035616</v>
      </c>
      <c r="D170" s="29">
        <v>4798969461</v>
      </c>
    </row>
    <row r="171" spans="1:4" ht="15">
      <c r="A171" s="39" t="s">
        <v>266</v>
      </c>
      <c r="B171" s="40"/>
      <c r="C171" s="29">
        <v>-3901600000</v>
      </c>
      <c r="D171" s="29">
        <v>-6513517716</v>
      </c>
    </row>
    <row r="172" spans="1:4" ht="15">
      <c r="A172" s="39" t="s">
        <v>267</v>
      </c>
      <c r="B172" s="40"/>
      <c r="C172" s="29"/>
      <c r="D172" s="29"/>
    </row>
    <row r="173" spans="1:4" ht="15">
      <c r="A173" s="39" t="s">
        <v>281</v>
      </c>
      <c r="B173" s="40"/>
      <c r="C173" s="29"/>
      <c r="D173" s="29"/>
    </row>
    <row r="174" spans="1:4" ht="15">
      <c r="A174" s="41" t="s">
        <v>268</v>
      </c>
      <c r="B174" s="40"/>
      <c r="C174" s="29">
        <v>1223435616</v>
      </c>
      <c r="D174" s="29">
        <v>-1714548255</v>
      </c>
    </row>
    <row r="175" spans="1:4" ht="15">
      <c r="A175" s="41" t="s">
        <v>282</v>
      </c>
      <c r="B175" s="40"/>
      <c r="C175" s="29">
        <v>-163697762</v>
      </c>
      <c r="D175" s="29">
        <v>365297874</v>
      </c>
    </row>
    <row r="176" spans="1:4" ht="15">
      <c r="A176" s="37" t="s">
        <v>283</v>
      </c>
      <c r="B176" s="40"/>
      <c r="C176" s="29">
        <v>430416394</v>
      </c>
      <c r="D176" s="29">
        <v>144954148</v>
      </c>
    </row>
    <row r="177" spans="1:4" ht="15">
      <c r="A177" s="39" t="s">
        <v>269</v>
      </c>
      <c r="B177" s="40"/>
      <c r="C177" s="29"/>
      <c r="D177" s="29"/>
    </row>
    <row r="178" spans="1:4" ht="15">
      <c r="A178" s="37" t="s">
        <v>284</v>
      </c>
      <c r="B178" s="40"/>
      <c r="C178" s="29">
        <v>266718632</v>
      </c>
      <c r="D178" s="29">
        <v>510252022</v>
      </c>
    </row>
  </sheetData>
  <sheetProtection/>
  <mergeCells count="12">
    <mergeCell ref="A146:D146"/>
    <mergeCell ref="H17:K17"/>
    <mergeCell ref="H18:K18"/>
    <mergeCell ref="H20:K20"/>
    <mergeCell ref="H22:K22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2016-01-05T04:15:52Z</dcterms:modified>
  <cp:category/>
  <cp:version/>
  <cp:contentType/>
  <cp:contentStatus/>
</cp:coreProperties>
</file>